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60" yWindow="2205" windowWidth="16380" windowHeight="100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Položky!$A$1:$G$62</definedName>
    <definedName name="_xlnm.Print_Area" localSheetId="1">Rekapitulace!$A$1:$I$24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60" i="3"/>
  <c r="BE62" i="3" s="1"/>
  <c r="I14" i="2" s="1"/>
  <c r="BC60" i="3"/>
  <c r="BB60" i="3"/>
  <c r="BA60" i="3"/>
  <c r="BA62" i="3" s="1"/>
  <c r="E14" i="2" s="1"/>
  <c r="G60" i="3"/>
  <c r="BD60" i="3" s="1"/>
  <c r="BE58" i="3"/>
  <c r="BC58" i="3"/>
  <c r="BB58" i="3"/>
  <c r="BA58" i="3"/>
  <c r="G58" i="3"/>
  <c r="BD58" i="3" s="1"/>
  <c r="B14" i="2"/>
  <c r="A14" i="2"/>
  <c r="BC62" i="3"/>
  <c r="G14" i="2" s="1"/>
  <c r="BB62" i="3"/>
  <c r="F14" i="2" s="1"/>
  <c r="G62" i="3"/>
  <c r="C62" i="3"/>
  <c r="BE54" i="3"/>
  <c r="BD54" i="3"/>
  <c r="BC54" i="3"/>
  <c r="BB54" i="3"/>
  <c r="BB56" i="3" s="1"/>
  <c r="F13" i="2" s="1"/>
  <c r="BA54" i="3"/>
  <c r="G54" i="3"/>
  <c r="BE52" i="3"/>
  <c r="BC52" i="3"/>
  <c r="BC56" i="3" s="1"/>
  <c r="G13" i="2" s="1"/>
  <c r="BB52" i="3"/>
  <c r="BA52" i="3"/>
  <c r="G52" i="3"/>
  <c r="G56" i="3" s="1"/>
  <c r="B13" i="2"/>
  <c r="A13" i="2"/>
  <c r="BE56" i="3"/>
  <c r="I13" i="2" s="1"/>
  <c r="BA56" i="3"/>
  <c r="E13" i="2" s="1"/>
  <c r="C56" i="3"/>
  <c r="BE49" i="3"/>
  <c r="BC49" i="3"/>
  <c r="BB49" i="3"/>
  <c r="BA49" i="3"/>
  <c r="G49" i="3"/>
  <c r="BD49" i="3" s="1"/>
  <c r="BE48" i="3"/>
  <c r="BC48" i="3"/>
  <c r="BB48" i="3"/>
  <c r="BA48" i="3"/>
  <c r="G48" i="3"/>
  <c r="BD48" i="3" s="1"/>
  <c r="BE47" i="3"/>
  <c r="BD47" i="3"/>
  <c r="BB47" i="3"/>
  <c r="BA47" i="3"/>
  <c r="G47" i="3"/>
  <c r="BC47" i="3" s="1"/>
  <c r="BE46" i="3"/>
  <c r="BD46" i="3"/>
  <c r="BD50" i="3" s="1"/>
  <c r="H12" i="2" s="1"/>
  <c r="BB46" i="3"/>
  <c r="BB50" i="3" s="1"/>
  <c r="F12" i="2" s="1"/>
  <c r="BA46" i="3"/>
  <c r="G46" i="3"/>
  <c r="BC46" i="3" s="1"/>
  <c r="BC50" i="3" s="1"/>
  <c r="G12" i="2" s="1"/>
  <c r="B12" i="2"/>
  <c r="A12" i="2"/>
  <c r="BE50" i="3"/>
  <c r="I12" i="2" s="1"/>
  <c r="BA50" i="3"/>
  <c r="E12" i="2" s="1"/>
  <c r="C50" i="3"/>
  <c r="BE42" i="3"/>
  <c r="BD42" i="3"/>
  <c r="BC42" i="3"/>
  <c r="BB42" i="3"/>
  <c r="BA42" i="3"/>
  <c r="G42" i="3"/>
  <c r="BE40" i="3"/>
  <c r="BD40" i="3"/>
  <c r="BD44" i="3" s="1"/>
  <c r="H11" i="2" s="1"/>
  <c r="BC40" i="3"/>
  <c r="BA40" i="3"/>
  <c r="G40" i="3"/>
  <c r="G44" i="3" s="1"/>
  <c r="B11" i="2"/>
  <c r="A11" i="2"/>
  <c r="BE44" i="3"/>
  <c r="I11" i="2" s="1"/>
  <c r="BC44" i="3"/>
  <c r="G11" i="2" s="1"/>
  <c r="BA44" i="3"/>
  <c r="E11" i="2" s="1"/>
  <c r="C44" i="3"/>
  <c r="BE37" i="3"/>
  <c r="BD37" i="3"/>
  <c r="BD38" i="3" s="1"/>
  <c r="H10" i="2" s="1"/>
  <c r="BC37" i="3"/>
  <c r="BB37" i="3"/>
  <c r="BB38" i="3" s="1"/>
  <c r="F10" i="2" s="1"/>
  <c r="G37" i="3"/>
  <c r="G38" i="3" s="1"/>
  <c r="B10" i="2"/>
  <c r="A10" i="2"/>
  <c r="BE38" i="3"/>
  <c r="I10" i="2" s="1"/>
  <c r="BC38" i="3"/>
  <c r="G10" i="2" s="1"/>
  <c r="C38" i="3"/>
  <c r="BE34" i="3"/>
  <c r="BD34" i="3"/>
  <c r="BD35" i="3" s="1"/>
  <c r="H9" i="2" s="1"/>
  <c r="BC34" i="3"/>
  <c r="BB34" i="3"/>
  <c r="BB35" i="3" s="1"/>
  <c r="F9" i="2" s="1"/>
  <c r="G34" i="3"/>
  <c r="G35" i="3" s="1"/>
  <c r="B9" i="2"/>
  <c r="A9" i="2"/>
  <c r="BE35" i="3"/>
  <c r="I9" i="2" s="1"/>
  <c r="BC35" i="3"/>
  <c r="G9" i="2" s="1"/>
  <c r="C35" i="3"/>
  <c r="BE30" i="3"/>
  <c r="BD30" i="3"/>
  <c r="BC30" i="3"/>
  <c r="BB30" i="3"/>
  <c r="G30" i="3"/>
  <c r="BA30" i="3" s="1"/>
  <c r="BE28" i="3"/>
  <c r="BD28" i="3"/>
  <c r="BD32" i="3" s="1"/>
  <c r="H8" i="2" s="1"/>
  <c r="BC28" i="3"/>
  <c r="BB28" i="3"/>
  <c r="BB32" i="3" s="1"/>
  <c r="F8" i="2" s="1"/>
  <c r="G28" i="3"/>
  <c r="BA28" i="3" s="1"/>
  <c r="BA32" i="3" s="1"/>
  <c r="E8" i="2" s="1"/>
  <c r="B8" i="2"/>
  <c r="A8" i="2"/>
  <c r="BE32" i="3"/>
  <c r="I8" i="2" s="1"/>
  <c r="BC32" i="3"/>
  <c r="G8" i="2" s="1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26" i="3" s="1"/>
  <c r="H7" i="2" s="1"/>
  <c r="BC8" i="3"/>
  <c r="BB8" i="3"/>
  <c r="G8" i="3"/>
  <c r="BA8" i="3" s="1"/>
  <c r="BA26" i="3" s="1"/>
  <c r="E7" i="2" s="1"/>
  <c r="B7" i="2"/>
  <c r="A7" i="2"/>
  <c r="BE26" i="3"/>
  <c r="I7" i="2" s="1"/>
  <c r="I15" i="2" s="1"/>
  <c r="C20" i="1" s="1"/>
  <c r="BC26" i="3"/>
  <c r="G7" i="2" s="1"/>
  <c r="G15" i="2" s="1"/>
  <c r="C14" i="1" s="1"/>
  <c r="BB26" i="3"/>
  <c r="F7" i="2" s="1"/>
  <c r="C26" i="3"/>
  <c r="C4" i="3"/>
  <c r="F3" i="3"/>
  <c r="C3" i="3"/>
  <c r="C2" i="2"/>
  <c r="C1" i="2"/>
  <c r="F33" i="1"/>
  <c r="F31" i="1"/>
  <c r="F34" i="1" s="1"/>
  <c r="G8" i="1"/>
  <c r="BD62" i="3" l="1"/>
  <c r="H14" i="2" s="1"/>
  <c r="BD52" i="3"/>
  <c r="BD56" i="3" s="1"/>
  <c r="H13" i="2" s="1"/>
  <c r="H15" i="2" s="1"/>
  <c r="C15" i="1" s="1"/>
  <c r="G26" i="3"/>
  <c r="G32" i="3"/>
  <c r="BA34" i="3"/>
  <c r="BA35" i="3" s="1"/>
  <c r="E9" i="2" s="1"/>
  <c r="E15" i="2" s="1"/>
  <c r="BA37" i="3"/>
  <c r="BA38" i="3" s="1"/>
  <c r="E10" i="2" s="1"/>
  <c r="G50" i="3"/>
  <c r="BB40" i="3"/>
  <c r="BB44" i="3" s="1"/>
  <c r="F11" i="2" s="1"/>
  <c r="F15" i="2" s="1"/>
  <c r="C17" i="1" s="1"/>
  <c r="G22" i="2" l="1"/>
  <c r="I22" i="2" s="1"/>
  <c r="G16" i="1" s="1"/>
  <c r="G21" i="2"/>
  <c r="I21" i="2" s="1"/>
  <c r="G15" i="1" s="1"/>
  <c r="G20" i="2"/>
  <c r="I20" i="2" s="1"/>
  <c r="C16" i="1"/>
  <c r="C18" i="1" s="1"/>
  <c r="C21" i="1" s="1"/>
  <c r="H23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<sst xmlns="http://schemas.openxmlformats.org/spreadsheetml/2006/main" count="232" uniqueCount="153">
  <si>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</si>
  <si>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</si>
  <si>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</si>
  <si>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</si>
  <si>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</si>
  <si>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</si>
  <si>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</si>
  <si>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</si>
  <si>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</si>
  <si>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</si>
  <si>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</si>
  <si>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</si>
  <si>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</si>
  <si>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</si>
  <si>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</si>
  <si>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</si>
  <si>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</si>
  <si>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</si>
  <si>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</si>
  <si>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</si>
  <si>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</si>
  <si>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</si>
  <si>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</si>
  <si>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</si>
  <si>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</si>
  <si>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</si>
  <si>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</si>
  <si>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</si>
  <si>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</si>
  <si>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</si>
  <si>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</si>
  <si>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</si>
  <si>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</si>
  <si>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</si>
  <si>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</si>
  <si>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</si>
  <si>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</si>
  <si>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</si>
  <si>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</si>
  <si>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</si>
  <si>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</si>
  <si>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</si>
  <si>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</si>
  <si>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</si>
  <si>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</si>
  <si>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</si>
  <si>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</si>
  <si>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</si>
  <si>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</si>
  <si>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</si>
  <si>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</si>
  <si>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</si>
  <si>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</si>
  <si>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</si>
  <si>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</si>
  <si>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</si>
  <si>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</si>
  <si>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</si>
  <si>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</si>
  <si>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</si>
  <si>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</si>
  <si>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</si>
  <si>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</si>
  <si>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</si>
  <si>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</si>
  <si>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</si>
  <si>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</si>
  <si>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</si>
  <si>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</si>
  <si>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</si>
  <si>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Oplocení zakázaného pásma</t>
  </si>
  <si>
    <t>501-09.6-Přeložka sítí V.O.-parkoviště</t>
  </si>
  <si>
    <t>01</t>
  </si>
  <si>
    <t>Stávající odpojený kabel bude v zemi ponechán v případě kolize při výkopu jiných SO bude vytažen</t>
  </si>
  <si>
    <t>02</t>
  </si>
  <si>
    <t>Bourání dotčené zpevněné plochy řešeno v rámci úpravy parkoviště SO 501-15</t>
  </si>
  <si>
    <t>131 30-1201.R00</t>
  </si>
  <si>
    <t xml:space="preserve">Hloubení zapažených jam v hor.4 </t>
  </si>
  <si>
    <t>m3</t>
  </si>
  <si>
    <t>1,1*1,05*37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</si>
  <si>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</si>
  <si>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</si>
  <si>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</si>
  <si>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</si>
  <si>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</si>
  <si>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1,2*37*2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</si>
  <si>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</si>
  <si>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</si>
  <si>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</si>
  <si>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</si>
  <si>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0,7*1,0*37</t>
  </si>
  <si>
    <t>181 30-1102.R00</t>
  </si>
  <si>
    <t xml:space="preserve">Rozprostření podorniční vrstvy tl.150 mm </t>
  </si>
  <si>
    <t>2*37</t>
  </si>
  <si>
    <t>121 10-1100</t>
  </si>
  <si>
    <t xml:space="preserve">Sejmutí podorniční vrstvy tl.150 mm </t>
  </si>
  <si>
    <t>0,15*2*37</t>
  </si>
  <si>
    <t>115 10-1201.R00</t>
  </si>
  <si>
    <t>Čerpání vody na výšku do 10 m, přítok do 500 l předpoklad čerpání 50h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</si>
  <si>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</si>
  <si>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</si>
  <si>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</si>
  <si>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</si>
  <si>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</si>
  <si>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</si>
  <si>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z kameniva těženého 0 - 4 mm </t>
  </si>
  <si>
    <t>0,15*1,0*37</t>
  </si>
  <si>
    <t xml:space="preserve">Obsyp z kameniva těženého 0 - 4 mm </t>
  </si>
  <si>
    <t>0,4*1,0*37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</si>
  <si>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</si>
  <si>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</si>
  <si>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</si>
  <si>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</si>
  <si>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</si>
  <si>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</si>
  <si>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</si>
  <si>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</si>
  <si>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</si>
  <si>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</si>
  <si>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</si>
  <si>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</si>
  <si>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</si>
  <si>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</si>
  <si>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</si>
  <si>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</si>
  <si>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</si>
  <si>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M22</t>
  </si>
  <si>
    <t>Montáž sdělovací a zabezp.tech</t>
  </si>
  <si>
    <t xml:space="preserve">kabel CYKY 4x16mm2 </t>
  </si>
  <si>
    <t xml:space="preserve">montáž - kabel CYKY 4x16mm2 </t>
  </si>
  <si>
    <t>04</t>
  </si>
  <si>
    <t xml:space="preserve">Montáž-spojka kabel CYKY 4x16mm2 </t>
  </si>
  <si>
    <t>03</t>
  </si>
  <si>
    <t xml:space="preserve">Spojka kabel CYKY 4x16mm2 </t>
  </si>
  <si>
    <t>M23</t>
  </si>
  <si>
    <t>Montáže potrubí</t>
  </si>
  <si>
    <t>230 19-1018.R00</t>
  </si>
  <si>
    <t xml:space="preserve">Uložení chráničky ve výkopu PE 110x10,0 mm </t>
  </si>
  <si>
    <t>286-140</t>
  </si>
  <si>
    <t xml:space="preserve">Chránička PE 110 x 10,0 mm </t>
  </si>
  <si>
    <t>M46</t>
  </si>
  <si>
    <t>Zemní práce při montážích</t>
  </si>
  <si>
    <t>460 60-0001.RT8</t>
  </si>
  <si>
    <t>Naložení a odvoz zeminy odvoz na vzdálenost 10000 m</t>
  </si>
  <si>
    <t>0,55*1,0*37</t>
  </si>
  <si>
    <t>460 60-0002.R00</t>
  </si>
  <si>
    <t>Příplatek za odvoz za každých dalších 1000 m skladka do 20 km</t>
  </si>
  <si>
    <t>10*20,35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</si>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</sst>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8" sqref="K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152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151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Rekapitulace!A20</f>
        <v>Mimořádně ztížené dopravní podmínky 3,5%</v>
      </c>
      <c r="E14" s="49"/>
      <c r="F14" s="50"/>
      <c r="G14" s="47">
        <f>Rekapitulace!I20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Rekapitulace!A21</f>
        <v>Provozní vlivy 0,9%</v>
      </c>
      <c r="E15" s="51"/>
      <c r="F15" s="52"/>
      <c r="G15" s="47">
        <f>Rekapitulace!I21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Rekapitulace!A22</f>
        <v>Zařízení staveniště 2,5%</v>
      </c>
      <c r="E16" s="51"/>
      <c r="F16" s="52"/>
      <c r="G16" s="47">
        <f>Rekapitulace!I22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501-09.6-Přeložka sítí V.O.-parkoviště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9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9" s="11" customFormat="1" x14ac:dyDescent="0.2">
      <c r="A9" s="201" t="str">
        <f>Položky!B33</f>
        <v>8</v>
      </c>
      <c r="B9" s="99" t="str">
        <f>Položky!C33</f>
        <v>Trubní vedení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9" s="11" customFormat="1" x14ac:dyDescent="0.2">
      <c r="A10" s="201" t="str">
        <f>Položky!B36</f>
        <v>99</v>
      </c>
      <c r="B10" s="99" t="str">
        <f>Položky!C36</f>
        <v>Staveništní přesun hmot</v>
      </c>
      <c r="C10" s="100"/>
      <c r="D10" s="101"/>
      <c r="E10" s="202">
        <f>Položky!BA38</f>
        <v>0</v>
      </c>
      <c r="F10" s="203">
        <f>Položky!BB38</f>
        <v>0</v>
      </c>
      <c r="G10" s="203">
        <f>Položky!BC38</f>
        <v>0</v>
      </c>
      <c r="H10" s="203">
        <f>Položky!BD38</f>
        <v>0</v>
      </c>
      <c r="I10" s="204">
        <f>Položky!BE38</f>
        <v>0</v>
      </c>
    </row>
    <row r="11" spans="1:9" s="11" customFormat="1" x14ac:dyDescent="0.2">
      <c r="A11" s="201" t="str">
        <f>Položky!B39</f>
        <v>713</v>
      </c>
      <c r="B11" s="99" t="str">
        <f>Položky!C39</f>
        <v>Izolace tepelné</v>
      </c>
      <c r="C11" s="100"/>
      <c r="D11" s="101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9" s="11" customFormat="1" x14ac:dyDescent="0.2">
      <c r="A12" s="201" t="str">
        <f>Položky!B45</f>
        <v>M22</v>
      </c>
      <c r="B12" s="99" t="str">
        <f>Položky!C45</f>
        <v>Montáž sdělovací a zabezp.tech</v>
      </c>
      <c r="C12" s="100"/>
      <c r="D12" s="101"/>
      <c r="E12" s="202">
        <f>Položky!BA50</f>
        <v>0</v>
      </c>
      <c r="F12" s="203">
        <f>Položky!BB50</f>
        <v>0</v>
      </c>
      <c r="G12" s="203">
        <f>Položky!BC50</f>
        <v>0</v>
      </c>
      <c r="H12" s="203">
        <f>Položky!BD50</f>
        <v>0</v>
      </c>
      <c r="I12" s="204">
        <f>Položky!BE50</f>
        <v>0</v>
      </c>
    </row>
    <row r="13" spans="1:9" s="11" customFormat="1" x14ac:dyDescent="0.2">
      <c r="A13" s="201" t="str">
        <f>Položky!B51</f>
        <v>M23</v>
      </c>
      <c r="B13" s="99" t="str">
        <f>Položky!C51</f>
        <v>Montáže potrubí</v>
      </c>
      <c r="C13" s="100"/>
      <c r="D13" s="101"/>
      <c r="E13" s="202">
        <f>Položky!BA56</f>
        <v>0</v>
      </c>
      <c r="F13" s="203">
        <f>Položky!BB56</f>
        <v>0</v>
      </c>
      <c r="G13" s="203">
        <f>Položky!BC56</f>
        <v>0</v>
      </c>
      <c r="H13" s="203">
        <f>Položky!BD56</f>
        <v>0</v>
      </c>
      <c r="I13" s="204">
        <f>Položky!BE56</f>
        <v>0</v>
      </c>
    </row>
    <row r="14" spans="1:9" s="11" customFormat="1" ht="13.5" thickBot="1" x14ac:dyDescent="0.25">
      <c r="A14" s="201" t="str">
        <f>Položky!B57</f>
        <v>M46</v>
      </c>
      <c r="B14" s="99" t="str">
        <f>Položky!C57</f>
        <v>Zemní práce při montážích</v>
      </c>
      <c r="C14" s="100"/>
      <c r="D14" s="101"/>
      <c r="E14" s="202">
        <f>Položky!BA62</f>
        <v>0</v>
      </c>
      <c r="F14" s="203">
        <f>Položky!BB62</f>
        <v>0</v>
      </c>
      <c r="G14" s="203">
        <f>Položky!BC62</f>
        <v>0</v>
      </c>
      <c r="H14" s="203">
        <f>Položky!BD62</f>
        <v>0</v>
      </c>
      <c r="I14" s="204">
        <f>Položky!BE62</f>
        <v>0</v>
      </c>
    </row>
    <row r="15" spans="1:9" s="107" customFormat="1" ht="13.5" thickBot="1" x14ac:dyDescent="0.25">
      <c r="A15" s="102"/>
      <c r="B15" s="94" t="s">
        <v>50</v>
      </c>
      <c r="C15" s="94"/>
      <c r="D15" s="103"/>
      <c r="E15" s="104">
        <f>SUM(E7:E14)</f>
        <v>0</v>
      </c>
      <c r="F15" s="105">
        <f>SUM(F7:F14)</f>
        <v>0</v>
      </c>
      <c r="G15" s="105">
        <f>SUM(G7:G14)</f>
        <v>0</v>
      </c>
      <c r="H15" s="105">
        <f>SUM(H7:H14)</f>
        <v>0</v>
      </c>
      <c r="I15" s="106">
        <f>SUM(I7:I14)</f>
        <v>0</v>
      </c>
    </row>
    <row r="16" spans="1:9" x14ac:dyDescent="0.2">
      <c r="A16" s="100"/>
      <c r="B16" s="100"/>
      <c r="C16" s="100"/>
      <c r="D16" s="100"/>
      <c r="E16" s="100"/>
      <c r="F16" s="100"/>
      <c r="G16" s="100"/>
      <c r="H16" s="100"/>
      <c r="I16" s="100"/>
    </row>
    <row r="17" spans="1:57" ht="19.5" customHeight="1" x14ac:dyDescent="0.25">
      <c r="A17" s="108" t="s">
        <v>51</v>
      </c>
      <c r="B17" s="108"/>
      <c r="C17" s="108"/>
      <c r="D17" s="108"/>
      <c r="E17" s="108"/>
      <c r="F17" s="108"/>
      <c r="G17" s="109"/>
      <c r="H17" s="108"/>
      <c r="I17" s="108"/>
      <c r="BA17" s="32"/>
      <c r="BB17" s="32"/>
      <c r="BC17" s="32"/>
      <c r="BD17" s="32"/>
      <c r="BE17" s="32"/>
    </row>
    <row r="18" spans="1:57" ht="13.5" thickBot="1" x14ac:dyDescent="0.25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57" x14ac:dyDescent="0.2">
      <c r="A19" s="111" t="s">
        <v>52</v>
      </c>
      <c r="B19" s="112"/>
      <c r="C19" s="112"/>
      <c r="D19" s="113"/>
      <c r="E19" s="114" t="s">
        <v>53</v>
      </c>
      <c r="F19" s="115" t="s">
        <v>54</v>
      </c>
      <c r="G19" s="116" t="s">
        <v>55</v>
      </c>
      <c r="H19" s="117"/>
      <c r="I19" s="118" t="s">
        <v>53</v>
      </c>
    </row>
    <row r="20" spans="1:57" x14ac:dyDescent="0.2">
      <c r="A20" s="119" t="s">
        <v>148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7" x14ac:dyDescent="0.2">
      <c r="A21" s="119" t="s">
        <v>149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7" x14ac:dyDescent="0.2">
      <c r="A22" s="119" t="s">
        <v>150</v>
      </c>
      <c r="B22" s="120"/>
      <c r="C22" s="120"/>
      <c r="D22" s="121"/>
      <c r="E22" s="122"/>
      <c r="F22" s="123">
        <v>0</v>
      </c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0</v>
      </c>
    </row>
    <row r="23" spans="1:57" ht="13.5" thickBot="1" x14ac:dyDescent="0.25">
      <c r="A23" s="127"/>
      <c r="B23" s="128" t="s">
        <v>56</v>
      </c>
      <c r="C23" s="129"/>
      <c r="D23" s="130"/>
      <c r="E23" s="131"/>
      <c r="F23" s="132"/>
      <c r="G23" s="132"/>
      <c r="H23" s="133">
        <f>SUM(I20:I22)</f>
        <v>0</v>
      </c>
      <c r="I23" s="134"/>
    </row>
    <row r="24" spans="1:57" x14ac:dyDescent="0.2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 x14ac:dyDescent="0.2">
      <c r="B25" s="107"/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5"/>
  <sheetViews>
    <sheetView showGridLines="0" showZeros="0" zoomScaleNormal="100" workbookViewId="0">
      <selection activeCell="A62" sqref="A62:IV64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501-09.6-Přeložka sítí V.O.-parkoviště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ht="22.5" x14ac:dyDescent="0.2">
      <c r="A8" s="173">
        <v>1</v>
      </c>
      <c r="B8" s="174" t="s">
        <v>72</v>
      </c>
      <c r="C8" s="175" t="s">
        <v>73</v>
      </c>
      <c r="D8" s="176"/>
      <c r="E8" s="177">
        <v>0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ht="22.5" x14ac:dyDescent="0.2">
      <c r="A9" s="173">
        <v>2</v>
      </c>
      <c r="B9" s="174" t="s">
        <v>74</v>
      </c>
      <c r="C9" s="175" t="s">
        <v>75</v>
      </c>
      <c r="D9" s="176"/>
      <c r="E9" s="177">
        <v>0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x14ac:dyDescent="0.2">
      <c r="A10" s="173">
        <v>3</v>
      </c>
      <c r="B10" s="174" t="s">
        <v>76</v>
      </c>
      <c r="C10" s="175" t="s">
        <v>77</v>
      </c>
      <c r="D10" s="176" t="s">
        <v>78</v>
      </c>
      <c r="E10" s="177">
        <v>42.734999999999999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79</v>
      </c>
      <c r="D11" s="182"/>
      <c r="E11" s="183">
        <v>42.734999999999999</v>
      </c>
      <c r="F11" s="184"/>
      <c r="G11" s="185"/>
      <c r="M11" s="186" t="s">
        <v>79</v>
      </c>
      <c r="O11" s="172"/>
    </row>
    <row r="12" spans="1:104" x14ac:dyDescent="0.2">
      <c r="A12" s="173">
        <v>4</v>
      </c>
      <c r="B12" s="174" t="s">
        <v>80</v>
      </c>
      <c r="C12" s="175" t="s">
        <v>81</v>
      </c>
      <c r="D12" s="176" t="s">
        <v>78</v>
      </c>
      <c r="E12" s="177">
        <v>42.734999999999999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4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x14ac:dyDescent="0.2">
      <c r="A13" s="179"/>
      <c r="B13" s="180"/>
      <c r="C13" s="181" t="s">
        <v>79</v>
      </c>
      <c r="D13" s="182"/>
      <c r="E13" s="183">
        <v>42.734999999999999</v>
      </c>
      <c r="F13" s="184"/>
      <c r="G13" s="185"/>
      <c r="M13" s="186" t="s">
        <v>79</v>
      </c>
      <c r="O13" s="172"/>
    </row>
    <row r="14" spans="1:104" x14ac:dyDescent="0.2">
      <c r="A14" s="173">
        <v>5</v>
      </c>
      <c r="B14" s="174" t="s">
        <v>82</v>
      </c>
      <c r="C14" s="175" t="s">
        <v>83</v>
      </c>
      <c r="D14" s="176" t="s">
        <v>84</v>
      </c>
      <c r="E14" s="177">
        <v>88.8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5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9.8999999999999999E-4</v>
      </c>
    </row>
    <row r="15" spans="1:104" x14ac:dyDescent="0.2">
      <c r="A15" s="179"/>
      <c r="B15" s="180"/>
      <c r="C15" s="181" t="s">
        <v>85</v>
      </c>
      <c r="D15" s="182"/>
      <c r="E15" s="183">
        <v>88.8</v>
      </c>
      <c r="F15" s="184"/>
      <c r="G15" s="185"/>
      <c r="M15" s="186" t="s">
        <v>85</v>
      </c>
      <c r="O15" s="172"/>
    </row>
    <row r="16" spans="1:104" x14ac:dyDescent="0.2">
      <c r="A16" s="173">
        <v>6</v>
      </c>
      <c r="B16" s="174" t="s">
        <v>86</v>
      </c>
      <c r="C16" s="175" t="s">
        <v>87</v>
      </c>
      <c r="D16" s="176" t="s">
        <v>84</v>
      </c>
      <c r="E16" s="177">
        <v>88.8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6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88.8</v>
      </c>
      <c r="F17" s="184"/>
      <c r="G17" s="185"/>
      <c r="M17" s="186" t="s">
        <v>85</v>
      </c>
      <c r="O17" s="172"/>
    </row>
    <row r="18" spans="1:104" x14ac:dyDescent="0.2">
      <c r="A18" s="173">
        <v>7</v>
      </c>
      <c r="B18" s="174" t="s">
        <v>88</v>
      </c>
      <c r="C18" s="175" t="s">
        <v>89</v>
      </c>
      <c r="D18" s="176" t="s">
        <v>78</v>
      </c>
      <c r="E18" s="177">
        <v>25.9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7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90</v>
      </c>
      <c r="D19" s="182"/>
      <c r="E19" s="183">
        <v>25.9</v>
      </c>
      <c r="F19" s="184"/>
      <c r="G19" s="185"/>
      <c r="M19" s="186" t="s">
        <v>90</v>
      </c>
      <c r="O19" s="172"/>
    </row>
    <row r="20" spans="1:104" x14ac:dyDescent="0.2">
      <c r="A20" s="173">
        <v>8</v>
      </c>
      <c r="B20" s="174" t="s">
        <v>91</v>
      </c>
      <c r="C20" s="175" t="s">
        <v>92</v>
      </c>
      <c r="D20" s="176" t="s">
        <v>84</v>
      </c>
      <c r="E20" s="177">
        <v>74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8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93</v>
      </c>
      <c r="D21" s="182"/>
      <c r="E21" s="183">
        <v>74</v>
      </c>
      <c r="F21" s="184"/>
      <c r="G21" s="185"/>
      <c r="M21" s="186" t="s">
        <v>93</v>
      </c>
      <c r="O21" s="172"/>
    </row>
    <row r="22" spans="1:104" x14ac:dyDescent="0.2">
      <c r="A22" s="173">
        <v>9</v>
      </c>
      <c r="B22" s="174" t="s">
        <v>94</v>
      </c>
      <c r="C22" s="175" t="s">
        <v>95</v>
      </c>
      <c r="D22" s="176" t="s">
        <v>78</v>
      </c>
      <c r="E22" s="177">
        <v>11.1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9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96</v>
      </c>
      <c r="D23" s="182"/>
      <c r="E23" s="183">
        <v>11.1</v>
      </c>
      <c r="F23" s="184"/>
      <c r="G23" s="185"/>
      <c r="M23" s="186" t="s">
        <v>96</v>
      </c>
      <c r="O23" s="172"/>
    </row>
    <row r="24" spans="1:104" ht="22.5" x14ac:dyDescent="0.2">
      <c r="A24" s="173">
        <v>10</v>
      </c>
      <c r="B24" s="174" t="s">
        <v>97</v>
      </c>
      <c r="C24" s="175" t="s">
        <v>98</v>
      </c>
      <c r="D24" s="176" t="s">
        <v>99</v>
      </c>
      <c r="E24" s="177">
        <v>50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10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11</v>
      </c>
      <c r="B25" s="174" t="s">
        <v>100</v>
      </c>
      <c r="C25" s="175" t="s">
        <v>101</v>
      </c>
      <c r="D25" s="176" t="s">
        <v>78</v>
      </c>
      <c r="E25" s="177">
        <v>20.350000000000001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11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69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102</v>
      </c>
      <c r="C27" s="167" t="s">
        <v>103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12</v>
      </c>
      <c r="B28" s="174" t="s">
        <v>104</v>
      </c>
      <c r="C28" s="175" t="s">
        <v>105</v>
      </c>
      <c r="D28" s="176" t="s">
        <v>78</v>
      </c>
      <c r="E28" s="177">
        <v>5.55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12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106</v>
      </c>
      <c r="D29" s="182"/>
      <c r="E29" s="183">
        <v>5.55</v>
      </c>
      <c r="F29" s="184"/>
      <c r="G29" s="185"/>
      <c r="M29" s="186" t="s">
        <v>106</v>
      </c>
      <c r="O29" s="172"/>
    </row>
    <row r="30" spans="1:104" x14ac:dyDescent="0.2">
      <c r="A30" s="173">
        <v>13</v>
      </c>
      <c r="B30" s="174" t="s">
        <v>104</v>
      </c>
      <c r="C30" s="175" t="s">
        <v>107</v>
      </c>
      <c r="D30" s="176" t="s">
        <v>78</v>
      </c>
      <c r="E30" s="177">
        <v>14.8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1.1322000000000001</v>
      </c>
    </row>
    <row r="31" spans="1:104" x14ac:dyDescent="0.2">
      <c r="A31" s="179"/>
      <c r="B31" s="180"/>
      <c r="C31" s="181" t="s">
        <v>108</v>
      </c>
      <c r="D31" s="182"/>
      <c r="E31" s="183">
        <v>14.8</v>
      </c>
      <c r="F31" s="184"/>
      <c r="G31" s="185"/>
      <c r="M31" s="186" t="s">
        <v>108</v>
      </c>
      <c r="O31" s="172"/>
    </row>
    <row r="32" spans="1:104" x14ac:dyDescent="0.2">
      <c r="A32" s="187"/>
      <c r="B32" s="188" t="s">
        <v>69</v>
      </c>
      <c r="C32" s="189" t="str">
        <f>CONCATENATE(B27," ",C27)</f>
        <v>4 Vodorovné konstrukce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109</v>
      </c>
      <c r="C33" s="167" t="s">
        <v>110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14</v>
      </c>
      <c r="B34" s="174" t="s">
        <v>111</v>
      </c>
      <c r="C34" s="175" t="s">
        <v>112</v>
      </c>
      <c r="D34" s="176" t="s">
        <v>113</v>
      </c>
      <c r="E34" s="177">
        <v>37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14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69</v>
      </c>
      <c r="C35" s="189" t="str">
        <f>CONCATENATE(B33," ",C33)</f>
        <v>8 Trubní vedení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114</v>
      </c>
      <c r="C36" s="167" t="s">
        <v>115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15</v>
      </c>
      <c r="B37" s="174" t="s">
        <v>116</v>
      </c>
      <c r="C37" s="175" t="s">
        <v>117</v>
      </c>
      <c r="D37" s="176" t="s">
        <v>118</v>
      </c>
      <c r="E37" s="177">
        <v>22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15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87"/>
      <c r="B38" s="188" t="s">
        <v>69</v>
      </c>
      <c r="C38" s="189" t="str">
        <f>CONCATENATE(B36," ",C36)</f>
        <v>99 Staveništní přesun hmot</v>
      </c>
      <c r="D38" s="187"/>
      <c r="E38" s="190"/>
      <c r="F38" s="190"/>
      <c r="G38" s="191">
        <f>SUM(G36:G37)</f>
        <v>0</v>
      </c>
      <c r="O38" s="172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5" t="s">
        <v>65</v>
      </c>
      <c r="B39" s="166" t="s">
        <v>119</v>
      </c>
      <c r="C39" s="167" t="s">
        <v>120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16</v>
      </c>
      <c r="B40" s="174" t="s">
        <v>121</v>
      </c>
      <c r="C40" s="175" t="s">
        <v>122</v>
      </c>
      <c r="D40" s="176" t="s">
        <v>84</v>
      </c>
      <c r="E40" s="177">
        <v>3.4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16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9"/>
      <c r="B41" s="180"/>
      <c r="C41" s="181" t="s">
        <v>123</v>
      </c>
      <c r="D41" s="182"/>
      <c r="E41" s="183">
        <v>3.4</v>
      </c>
      <c r="F41" s="184"/>
      <c r="G41" s="185"/>
      <c r="M41" s="186" t="s">
        <v>123</v>
      </c>
      <c r="O41" s="172"/>
    </row>
    <row r="42" spans="1:104" x14ac:dyDescent="0.2">
      <c r="A42" s="173">
        <v>17</v>
      </c>
      <c r="B42" s="174" t="s">
        <v>124</v>
      </c>
      <c r="C42" s="175" t="s">
        <v>125</v>
      </c>
      <c r="D42" s="176" t="s">
        <v>84</v>
      </c>
      <c r="E42" s="177">
        <v>3.4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17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4.4999999999999997E-3</v>
      </c>
    </row>
    <row r="43" spans="1:104" x14ac:dyDescent="0.2">
      <c r="A43" s="179"/>
      <c r="B43" s="180"/>
      <c r="C43" s="181" t="s">
        <v>123</v>
      </c>
      <c r="D43" s="182"/>
      <c r="E43" s="183">
        <v>3.4</v>
      </c>
      <c r="F43" s="184"/>
      <c r="G43" s="185"/>
      <c r="M43" s="186" t="s">
        <v>123</v>
      </c>
      <c r="O43" s="172"/>
    </row>
    <row r="44" spans="1:104" x14ac:dyDescent="0.2">
      <c r="A44" s="187"/>
      <c r="B44" s="188" t="s">
        <v>69</v>
      </c>
      <c r="C44" s="189" t="str">
        <f>CONCATENATE(B39," ",C39)</f>
        <v>713 Izolace tepelné</v>
      </c>
      <c r="D44" s="187"/>
      <c r="E44" s="190"/>
      <c r="F44" s="190"/>
      <c r="G44" s="191">
        <f>SUM(G39:G43)</f>
        <v>0</v>
      </c>
      <c r="O44" s="172">
        <v>4</v>
      </c>
      <c r="BA44" s="192">
        <f>SUM(BA39:BA43)</f>
        <v>0</v>
      </c>
      <c r="BB44" s="192">
        <f>SUM(BB39:BB43)</f>
        <v>0</v>
      </c>
      <c r="BC44" s="192">
        <f>SUM(BC39:BC43)</f>
        <v>0</v>
      </c>
      <c r="BD44" s="192">
        <f>SUM(BD39:BD43)</f>
        <v>0</v>
      </c>
      <c r="BE44" s="192">
        <f>SUM(BE39:BE43)</f>
        <v>0</v>
      </c>
    </row>
    <row r="45" spans="1:104" x14ac:dyDescent="0.2">
      <c r="A45" s="165" t="s">
        <v>65</v>
      </c>
      <c r="B45" s="166" t="s">
        <v>126</v>
      </c>
      <c r="C45" s="167" t="s">
        <v>127</v>
      </c>
      <c r="D45" s="168"/>
      <c r="E45" s="169"/>
      <c r="F45" s="169"/>
      <c r="G45" s="170"/>
      <c r="H45" s="171"/>
      <c r="I45" s="171"/>
      <c r="O45" s="172">
        <v>1</v>
      </c>
    </row>
    <row r="46" spans="1:104" x14ac:dyDescent="0.2">
      <c r="A46" s="173">
        <v>18</v>
      </c>
      <c r="B46" s="174" t="s">
        <v>72</v>
      </c>
      <c r="C46" s="175" t="s">
        <v>128</v>
      </c>
      <c r="D46" s="176" t="s">
        <v>113</v>
      </c>
      <c r="E46" s="177">
        <v>37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1</v>
      </c>
      <c r="AC46" s="139">
        <v>18</v>
      </c>
      <c r="AZ46" s="139">
        <v>3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4.0000000000000003E-5</v>
      </c>
    </row>
    <row r="47" spans="1:104" x14ac:dyDescent="0.2">
      <c r="A47" s="173">
        <v>19</v>
      </c>
      <c r="B47" s="174" t="s">
        <v>74</v>
      </c>
      <c r="C47" s="175" t="s">
        <v>129</v>
      </c>
      <c r="D47" s="176" t="s">
        <v>113</v>
      </c>
      <c r="E47" s="177">
        <v>37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1</v>
      </c>
      <c r="AC47" s="139">
        <v>19</v>
      </c>
      <c r="AZ47" s="139">
        <v>3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4.0000000000000003E-5</v>
      </c>
    </row>
    <row r="48" spans="1:104" x14ac:dyDescent="0.2">
      <c r="A48" s="173">
        <v>20</v>
      </c>
      <c r="B48" s="174" t="s">
        <v>130</v>
      </c>
      <c r="C48" s="175" t="s">
        <v>131</v>
      </c>
      <c r="D48" s="176" t="s">
        <v>68</v>
      </c>
      <c r="E48" s="177">
        <v>2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20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21</v>
      </c>
      <c r="B49" s="174" t="s">
        <v>132</v>
      </c>
      <c r="C49" s="175" t="s">
        <v>133</v>
      </c>
      <c r="D49" s="176" t="s">
        <v>68</v>
      </c>
      <c r="E49" s="177">
        <v>2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21</v>
      </c>
      <c r="AZ49" s="139">
        <v>4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x14ac:dyDescent="0.2">
      <c r="A50" s="187"/>
      <c r="B50" s="188" t="s">
        <v>69</v>
      </c>
      <c r="C50" s="189" t="str">
        <f>CONCATENATE(B45," ",C45)</f>
        <v>M22 Montáž sdělovací a zabezp.tech</v>
      </c>
      <c r="D50" s="187"/>
      <c r="E50" s="190"/>
      <c r="F50" s="190"/>
      <c r="G50" s="191">
        <f>SUM(G45:G49)</f>
        <v>0</v>
      </c>
      <c r="O50" s="172">
        <v>4</v>
      </c>
      <c r="BA50" s="192">
        <f>SUM(BA45:BA49)</f>
        <v>0</v>
      </c>
      <c r="BB50" s="192">
        <f>SUM(BB45:BB49)</f>
        <v>0</v>
      </c>
      <c r="BC50" s="192">
        <f>SUM(BC45:BC49)</f>
        <v>0</v>
      </c>
      <c r="BD50" s="192">
        <f>SUM(BD45:BD49)</f>
        <v>0</v>
      </c>
      <c r="BE50" s="192">
        <f>SUM(BE45:BE49)</f>
        <v>0</v>
      </c>
    </row>
    <row r="51" spans="1:104" x14ac:dyDescent="0.2">
      <c r="A51" s="165" t="s">
        <v>65</v>
      </c>
      <c r="B51" s="166" t="s">
        <v>134</v>
      </c>
      <c r="C51" s="167" t="s">
        <v>135</v>
      </c>
      <c r="D51" s="168"/>
      <c r="E51" s="169"/>
      <c r="F51" s="169"/>
      <c r="G51" s="170"/>
      <c r="H51" s="171"/>
      <c r="I51" s="171"/>
      <c r="O51" s="172">
        <v>1</v>
      </c>
    </row>
    <row r="52" spans="1:104" x14ac:dyDescent="0.2">
      <c r="A52" s="173">
        <v>22</v>
      </c>
      <c r="B52" s="174" t="s">
        <v>136</v>
      </c>
      <c r="C52" s="175" t="s">
        <v>137</v>
      </c>
      <c r="D52" s="176" t="s">
        <v>113</v>
      </c>
      <c r="E52" s="177">
        <v>74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22</v>
      </c>
      <c r="AZ52" s="139">
        <v>4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93</v>
      </c>
      <c r="D53" s="182"/>
      <c r="E53" s="183">
        <v>74</v>
      </c>
      <c r="F53" s="184"/>
      <c r="G53" s="185"/>
      <c r="M53" s="186" t="s">
        <v>93</v>
      </c>
      <c r="O53" s="172"/>
    </row>
    <row r="54" spans="1:104" x14ac:dyDescent="0.2">
      <c r="A54" s="173">
        <v>23</v>
      </c>
      <c r="B54" s="174" t="s">
        <v>138</v>
      </c>
      <c r="C54" s="175" t="s">
        <v>139</v>
      </c>
      <c r="D54" s="176" t="s">
        <v>113</v>
      </c>
      <c r="E54" s="177">
        <v>74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1</v>
      </c>
      <c r="AC54" s="139">
        <v>23</v>
      </c>
      <c r="AZ54" s="139">
        <v>3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3.14E-3</v>
      </c>
    </row>
    <row r="55" spans="1:104" x14ac:dyDescent="0.2">
      <c r="A55" s="179"/>
      <c r="B55" s="180"/>
      <c r="C55" s="181" t="s">
        <v>93</v>
      </c>
      <c r="D55" s="182"/>
      <c r="E55" s="183">
        <v>74</v>
      </c>
      <c r="F55" s="184"/>
      <c r="G55" s="185"/>
      <c r="M55" s="186" t="s">
        <v>93</v>
      </c>
      <c r="O55" s="172"/>
    </row>
    <row r="56" spans="1:104" x14ac:dyDescent="0.2">
      <c r="A56" s="187"/>
      <c r="B56" s="188" t="s">
        <v>69</v>
      </c>
      <c r="C56" s="189" t="str">
        <f>CONCATENATE(B51," ",C51)</f>
        <v>M23 Montáže potrubí</v>
      </c>
      <c r="D56" s="187"/>
      <c r="E56" s="190"/>
      <c r="F56" s="190"/>
      <c r="G56" s="191">
        <f>SUM(G51:G55)</f>
        <v>0</v>
      </c>
      <c r="O56" s="172">
        <v>4</v>
      </c>
      <c r="BA56" s="192">
        <f>SUM(BA51:BA55)</f>
        <v>0</v>
      </c>
      <c r="BB56" s="192">
        <f>SUM(BB51:BB55)</f>
        <v>0</v>
      </c>
      <c r="BC56" s="192">
        <f>SUM(BC51:BC55)</f>
        <v>0</v>
      </c>
      <c r="BD56" s="192">
        <f>SUM(BD51:BD55)</f>
        <v>0</v>
      </c>
      <c r="BE56" s="192">
        <f>SUM(BE51:BE55)</f>
        <v>0</v>
      </c>
    </row>
    <row r="57" spans="1:104" x14ac:dyDescent="0.2">
      <c r="A57" s="165" t="s">
        <v>65</v>
      </c>
      <c r="B57" s="166" t="s">
        <v>140</v>
      </c>
      <c r="C57" s="167" t="s">
        <v>141</v>
      </c>
      <c r="D57" s="168"/>
      <c r="E57" s="169"/>
      <c r="F57" s="169"/>
      <c r="G57" s="170"/>
      <c r="H57" s="171"/>
      <c r="I57" s="171"/>
      <c r="O57" s="172">
        <v>1</v>
      </c>
    </row>
    <row r="58" spans="1:104" x14ac:dyDescent="0.2">
      <c r="A58" s="173">
        <v>24</v>
      </c>
      <c r="B58" s="174" t="s">
        <v>142</v>
      </c>
      <c r="C58" s="175" t="s">
        <v>143</v>
      </c>
      <c r="D58" s="176" t="s">
        <v>78</v>
      </c>
      <c r="E58" s="177">
        <v>20.350000000000001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24</v>
      </c>
      <c r="AZ58" s="139">
        <v>4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0</v>
      </c>
    </row>
    <row r="59" spans="1:104" x14ac:dyDescent="0.2">
      <c r="A59" s="179"/>
      <c r="B59" s="180"/>
      <c r="C59" s="181" t="s">
        <v>144</v>
      </c>
      <c r="D59" s="182"/>
      <c r="E59" s="183">
        <v>20.350000000000001</v>
      </c>
      <c r="F59" s="184"/>
      <c r="G59" s="185"/>
      <c r="M59" s="186" t="s">
        <v>144</v>
      </c>
      <c r="O59" s="172"/>
    </row>
    <row r="60" spans="1:104" ht="22.5" x14ac:dyDescent="0.2">
      <c r="A60" s="173">
        <v>25</v>
      </c>
      <c r="B60" s="174" t="s">
        <v>145</v>
      </c>
      <c r="C60" s="175" t="s">
        <v>146</v>
      </c>
      <c r="D60" s="176" t="s">
        <v>78</v>
      </c>
      <c r="E60" s="177">
        <v>203.5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25</v>
      </c>
      <c r="AZ60" s="139">
        <v>4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</v>
      </c>
    </row>
    <row r="61" spans="1:104" x14ac:dyDescent="0.2">
      <c r="A61" s="179"/>
      <c r="B61" s="180"/>
      <c r="C61" s="181" t="s">
        <v>147</v>
      </c>
      <c r="D61" s="182"/>
      <c r="E61" s="183">
        <v>203.5</v>
      </c>
      <c r="F61" s="184"/>
      <c r="G61" s="185"/>
      <c r="M61" s="186" t="s">
        <v>147</v>
      </c>
      <c r="O61" s="172"/>
    </row>
    <row r="62" spans="1:104" x14ac:dyDescent="0.2">
      <c r="A62" s="187"/>
      <c r="B62" s="188" t="s">
        <v>69</v>
      </c>
      <c r="C62" s="189" t="str">
        <f>CONCATENATE(B57," ",C57)</f>
        <v>M46 Zemní práce při montážích</v>
      </c>
      <c r="D62" s="187"/>
      <c r="E62" s="190"/>
      <c r="F62" s="190"/>
      <c r="G62" s="191">
        <f>SUM(G57:G61)</f>
        <v>0</v>
      </c>
      <c r="O62" s="172">
        <v>4</v>
      </c>
      <c r="BA62" s="192">
        <f>SUM(BA57:BA61)</f>
        <v>0</v>
      </c>
      <c r="BB62" s="192">
        <f>SUM(BB57:BB61)</f>
        <v>0</v>
      </c>
      <c r="BC62" s="192">
        <f>SUM(BC57:BC61)</f>
        <v>0</v>
      </c>
      <c r="BD62" s="192">
        <f>SUM(BD57:BD61)</f>
        <v>0</v>
      </c>
      <c r="BE62" s="192">
        <f>SUM(BE57:BE61)</f>
        <v>0</v>
      </c>
    </row>
    <row r="63" spans="1:104" x14ac:dyDescent="0.2">
      <c r="A63" s="140"/>
      <c r="B63" s="140"/>
      <c r="C63" s="140"/>
      <c r="D63" s="140"/>
      <c r="E63" s="140"/>
      <c r="F63" s="140"/>
      <c r="G63" s="140"/>
    </row>
    <row r="64" spans="1:104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E84" s="139"/>
    </row>
    <row r="85" spans="1:7" x14ac:dyDescent="0.2">
      <c r="E85" s="139"/>
    </row>
    <row r="86" spans="1:7" x14ac:dyDescent="0.2">
      <c r="A86" s="193"/>
      <c r="B86" s="193"/>
      <c r="C86" s="193"/>
      <c r="D86" s="193"/>
      <c r="E86" s="193"/>
      <c r="F86" s="193"/>
      <c r="G86" s="193"/>
    </row>
    <row r="87" spans="1:7" x14ac:dyDescent="0.2">
      <c r="A87" s="193"/>
      <c r="B87" s="193"/>
      <c r="C87" s="193"/>
      <c r="D87" s="193"/>
      <c r="E87" s="193"/>
      <c r="F87" s="193"/>
      <c r="G87" s="193"/>
    </row>
    <row r="88" spans="1:7" x14ac:dyDescent="0.2">
      <c r="A88" s="193"/>
      <c r="B88" s="193"/>
      <c r="C88" s="193"/>
      <c r="D88" s="193"/>
      <c r="E88" s="193"/>
      <c r="F88" s="193"/>
      <c r="G88" s="193"/>
    </row>
    <row r="89" spans="1:7" x14ac:dyDescent="0.2">
      <c r="A89" s="193"/>
      <c r="B89" s="193"/>
      <c r="C89" s="193"/>
      <c r="D89" s="193"/>
      <c r="E89" s="193"/>
      <c r="F89" s="193"/>
      <c r="G89" s="193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E119" s="139"/>
    </row>
    <row r="120" spans="1:7" x14ac:dyDescent="0.2">
      <c r="E120" s="139"/>
    </row>
    <row r="121" spans="1:7" x14ac:dyDescent="0.2">
      <c r="A121" s="194"/>
      <c r="B121" s="194"/>
    </row>
    <row r="122" spans="1:7" x14ac:dyDescent="0.2">
      <c r="A122" s="193"/>
      <c r="B122" s="193"/>
      <c r="C122" s="196"/>
      <c r="D122" s="196"/>
      <c r="E122" s="197"/>
      <c r="F122" s="196"/>
      <c r="G122" s="198"/>
    </row>
    <row r="123" spans="1:7" x14ac:dyDescent="0.2">
      <c r="A123" s="199"/>
      <c r="B123" s="199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  <row r="131" spans="1:7" x14ac:dyDescent="0.2">
      <c r="A131" s="193"/>
      <c r="B131" s="193"/>
      <c r="C131" s="193"/>
      <c r="D131" s="193"/>
      <c r="E131" s="200"/>
      <c r="F131" s="193"/>
      <c r="G131" s="193"/>
    </row>
    <row r="132" spans="1:7" x14ac:dyDescent="0.2">
      <c r="A132" s="193"/>
      <c r="B132" s="193"/>
      <c r="C132" s="193"/>
      <c r="D132" s="193"/>
      <c r="E132" s="200"/>
      <c r="F132" s="193"/>
      <c r="G132" s="193"/>
    </row>
    <row r="133" spans="1:7" x14ac:dyDescent="0.2">
      <c r="A133" s="193"/>
      <c r="B133" s="193"/>
      <c r="C133" s="193"/>
      <c r="D133" s="193"/>
      <c r="E133" s="200"/>
      <c r="F133" s="193"/>
      <c r="G133" s="193"/>
    </row>
    <row r="134" spans="1:7" x14ac:dyDescent="0.2">
      <c r="A134" s="193"/>
      <c r="B134" s="193"/>
      <c r="C134" s="193"/>
      <c r="D134" s="193"/>
      <c r="E134" s="200"/>
      <c r="F134" s="193"/>
      <c r="G134" s="193"/>
    </row>
    <row r="135" spans="1:7" x14ac:dyDescent="0.2">
      <c r="A135" s="193"/>
      <c r="B135" s="193"/>
      <c r="C135" s="193"/>
      <c r="D135" s="193"/>
      <c r="E135" s="200"/>
      <c r="F135" s="193"/>
      <c r="G135" s="193"/>
    </row>
  </sheetData>
  <mergeCells count="19">
    <mergeCell ref="C59:D59"/>
    <mergeCell ref="C61:D61"/>
    <mergeCell ref="C53:D53"/>
    <mergeCell ref="C55:D55"/>
    <mergeCell ref="C41:D41"/>
    <mergeCell ref="C43:D43"/>
    <mergeCell ref="C19:D19"/>
    <mergeCell ref="C21:D21"/>
    <mergeCell ref="C23:D23"/>
    <mergeCell ref="C29:D29"/>
    <mergeCell ref="C31:D31"/>
    <mergeCell ref="A1:G1"/>
    <mergeCell ref="A3:B3"/>
    <mergeCell ref="A4:B4"/>
    <mergeCell ref="E4:G4"/>
    <mergeCell ref="C11:D11"/>
    <mergeCell ref="C13:D13"/>
    <mergeCell ref="C15:D15"/>
    <mergeCell ref="C17:D17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cp:lastPrinted>2015-02-26T15:13:35Z</cp:lastPrinted>
  <dcterms:created xsi:type="dcterms:W3CDTF">2015-02-26T15:12:58Z</dcterms:created>
  <dcterms:modified xsi:type="dcterms:W3CDTF">2015-02-26T15:13:40Z</dcterms:modified>
</cp:coreProperties>
</file>